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2" i="1"/>
  <c r="C79"/>
  <c r="C44"/>
  <c r="C43"/>
  <c r="C42"/>
  <c r="B27"/>
  <c r="B25"/>
  <c r="B24"/>
  <c r="B22"/>
  <c r="B21"/>
  <c r="B19"/>
</calcChain>
</file>

<file path=xl/sharedStrings.xml><?xml version="1.0" encoding="utf-8"?>
<sst xmlns="http://schemas.openxmlformats.org/spreadsheetml/2006/main" count="168" uniqueCount="164">
  <si>
    <t>Наименование продукции</t>
  </si>
  <si>
    <t>Цена, руб.</t>
  </si>
  <si>
    <t>1. Гробы оббитые</t>
  </si>
  <si>
    <t>Атлас гладь</t>
  </si>
  <si>
    <t xml:space="preserve">Атлас полугофре </t>
  </si>
  <si>
    <t xml:space="preserve">Атлас гофре </t>
  </si>
  <si>
    <t>Атлас продольный</t>
  </si>
  <si>
    <t>Атлас бант</t>
  </si>
  <si>
    <t>Атлас луч</t>
  </si>
  <si>
    <t>Атлас "Елка"</t>
  </si>
  <si>
    <t>Атлас "Президент"</t>
  </si>
  <si>
    <t>Бархат гладь</t>
  </si>
  <si>
    <t>Бархат продольный</t>
  </si>
  <si>
    <t>Бархат бант</t>
  </si>
  <si>
    <t>Бархат гофре</t>
  </si>
  <si>
    <t>Бархат полугофре</t>
  </si>
  <si>
    <t>Бархат луч</t>
  </si>
  <si>
    <t>Бархат Елка</t>
  </si>
  <si>
    <t>Бархат "Президент"</t>
  </si>
  <si>
    <t>Доплата за нестандартный размер</t>
  </si>
  <si>
    <t>Колода</t>
  </si>
  <si>
    <t>Спецколода</t>
  </si>
  <si>
    <t>Домовина</t>
  </si>
  <si>
    <t>2. Гробы  исламского вероисповедования</t>
  </si>
  <si>
    <t>Б-4 стандарт</t>
  </si>
  <si>
    <t>Б-4 белый, однотонный, орех</t>
  </si>
  <si>
    <t xml:space="preserve">Б-4 Комбинированный </t>
  </si>
  <si>
    <t>Б-6 Шестигранник стандарт</t>
  </si>
  <si>
    <t>Б-6 Шестигранник белый, однотонный, орех</t>
  </si>
  <si>
    <t>Б-6 Шестигранник комбинированный</t>
  </si>
  <si>
    <t>Сириус-4 Элит стандарт (фурнитура элит металл)</t>
  </si>
  <si>
    <t>Сириус-4 Элит белый, однотонный, орех (фурнитура элит металл)</t>
  </si>
  <si>
    <t>Сириус 6 Элит стандарт (фурнитура элит металл)</t>
  </si>
  <si>
    <t>Сириус 6 Элит белый, однотонный, орех (фурнитура элит металл)</t>
  </si>
  <si>
    <t>Восьмигранный Элит стандарт (фурнитура элит металл)</t>
  </si>
  <si>
    <t>Двухкрышечный полированный Акрополь</t>
  </si>
  <si>
    <t>4. Гробы цинковые</t>
  </si>
  <si>
    <t>Цинк евростандарт</t>
  </si>
  <si>
    <t>Цинк мусульманский</t>
  </si>
  <si>
    <t>6. Отделка гроба ( внутренняя и внешняя)</t>
  </si>
  <si>
    <t>Постель атлас гладь</t>
  </si>
  <si>
    <t>Постель атлас гофре</t>
  </si>
  <si>
    <t>Постель атлас спандекс</t>
  </si>
  <si>
    <t>Постель атлас стежка</t>
  </si>
  <si>
    <t>Постель атлас Франция спандекс</t>
  </si>
  <si>
    <t>Постель атлас Франция стеганная</t>
  </si>
  <si>
    <t>Тесьма золотая или серебрянная, кружево в гроб или на гроб</t>
  </si>
  <si>
    <t>7. Аксесуары на гроб</t>
  </si>
  <si>
    <t>Ручки на гроб Саркофаг пластик</t>
  </si>
  <si>
    <t>Ручки на гроб Элит металл</t>
  </si>
  <si>
    <t>Закрутка пластик, замок металлический</t>
  </si>
  <si>
    <t>Закрутки на гроб Элит металл</t>
  </si>
  <si>
    <t>Крест на крышку гроба малый, малый матовый, средний</t>
  </si>
  <si>
    <t>Крест на крышку гроба большой, французский, католический</t>
  </si>
  <si>
    <t>Крест на крышку гроба латунный</t>
  </si>
  <si>
    <t>8. Погребальные принадлежности</t>
  </si>
  <si>
    <t>Саван мусульманский (ткань х/б 15м)</t>
  </si>
  <si>
    <t>Комплект мужской (костюм, сорочка, галстук, майка, трусы, носки, платок)</t>
  </si>
  <si>
    <t>Подушка атлас с белой рюшкой</t>
  </si>
  <si>
    <t>Подушка атлас с золотой оборкой</t>
  </si>
  <si>
    <t>Подушка атлас спандекс с золотой оборкой</t>
  </si>
  <si>
    <t>Подушка орденская малая 20*20</t>
  </si>
  <si>
    <t>Подушка орденская большая 25*25</t>
  </si>
  <si>
    <t>Покрывало х\б ритуальное или белое</t>
  </si>
  <si>
    <t>Покрывало атлас стеганое с вышивкой (Дева Мария, Иисус, Крест, Ангел)</t>
  </si>
  <si>
    <t>Покрывало Спаси и сохрани (Молитва, Дева, Иисус)</t>
  </si>
  <si>
    <t>Покрывало тюль ритуальное</t>
  </si>
  <si>
    <t>Комплект Звезда Давида</t>
  </si>
  <si>
    <t>Комплект атлас Франция (подушка атл стежка, покрывало атл гофре, бортики)</t>
  </si>
  <si>
    <t>Тапочки атлас стеганые</t>
  </si>
  <si>
    <t>Тапочки к\з</t>
  </si>
  <si>
    <t>Лента</t>
  </si>
  <si>
    <t xml:space="preserve">Лента атлас заказ </t>
  </si>
  <si>
    <t>Лента атлас заказ в 2 строки</t>
  </si>
  <si>
    <t>9. Надмогильные сооружения</t>
  </si>
  <si>
    <t>Крест сосновый "Классика" с буквами 210 см (светлый и темный)</t>
  </si>
  <si>
    <t>Крест сосновый католический</t>
  </si>
  <si>
    <t>Крест сосновый с домиком с буквами 210 см</t>
  </si>
  <si>
    <t>Крест сосновый Фигурный 220 см  (светлый и темный)</t>
  </si>
  <si>
    <t>Крест дубовый классика 210 см, крест католический</t>
  </si>
  <si>
    <t>Крест дубовый католический 210 см</t>
  </si>
  <si>
    <t>Крест дубовый с крышей 210 см</t>
  </si>
  <si>
    <t>Крест дубовый Вечная память  210 см</t>
  </si>
  <si>
    <t>Крест дубовый Вечная память резной 210 см</t>
  </si>
  <si>
    <t>Крест дубовый Вечная память Ажурный</t>
  </si>
  <si>
    <t>Крест дубовый ЭЛИТ 1,8 м с крышей на железной ноге</t>
  </si>
  <si>
    <t>Крест дубовый ЭЛИТ 2,3 м с крышей на железной ноге</t>
  </si>
  <si>
    <t>Крест дубовый ЭЛИТ 1,8 м Трилистник  на железной ноге</t>
  </si>
  <si>
    <t>Крест дубовый ЭЛИТ 2,3 м Трилистник  на железной ноге</t>
  </si>
  <si>
    <t>Крест металлический стандарт, православный</t>
  </si>
  <si>
    <t>Крест металлический завитушка</t>
  </si>
  <si>
    <t>Крест металлический золотой</t>
  </si>
  <si>
    <t>Табличка на крест</t>
  </si>
  <si>
    <t>Табличка на штыре</t>
  </si>
  <si>
    <t xml:space="preserve">Распятие металл на крест </t>
  </si>
  <si>
    <t>Влагостойкая рамка для фотографии</t>
  </si>
  <si>
    <t>10. Венки искусственные, корзины</t>
  </si>
  <si>
    <t xml:space="preserve">Композиция на гроб стандарт </t>
  </si>
  <si>
    <t>Композиция на гроб элит</t>
  </si>
  <si>
    <t>Венок 90 см заказ</t>
  </si>
  <si>
    <t>Венок 110 см стандарт</t>
  </si>
  <si>
    <t>Венок 110см заказ</t>
  </si>
  <si>
    <t>Венок 110 см элит</t>
  </si>
  <si>
    <t>Венок 120 см стандарт</t>
  </si>
  <si>
    <t>Венок 120см заказ</t>
  </si>
  <si>
    <t>Венок 120 см элит</t>
  </si>
  <si>
    <t>Венок 140 см стандарт</t>
  </si>
  <si>
    <t>Венок 140 см заказ</t>
  </si>
  <si>
    <t>Венок 140 см элит</t>
  </si>
  <si>
    <t>Венок 140 см авторский</t>
  </si>
  <si>
    <t>Венок 180 см заказ</t>
  </si>
  <si>
    <t>Венок 180 см элит</t>
  </si>
  <si>
    <t>Венок круг заказной</t>
  </si>
  <si>
    <t>Венок круг большой (колесо) элит</t>
  </si>
  <si>
    <t>Корзина стульчик 70 см</t>
  </si>
  <si>
    <t>Корзина полуваза стандарт высота 100 см</t>
  </si>
  <si>
    <t>Корзина полуваза элит высота 100 см</t>
  </si>
  <si>
    <t>Корзина ладья заказ</t>
  </si>
  <si>
    <t>Корзина ладья с бархатными розами</t>
  </si>
  <si>
    <t>Корзина ладья элит</t>
  </si>
  <si>
    <t>Корзина лоза элит</t>
  </si>
  <si>
    <t>Гирлянда ерш стандарт</t>
  </si>
  <si>
    <t>Гирлянда ерш заказ</t>
  </si>
  <si>
    <t xml:space="preserve">Гирлянда елка элит </t>
  </si>
  <si>
    <t>Гирлянда на ленте атлас</t>
  </si>
  <si>
    <t xml:space="preserve">                                              Прейскуран цен
                       "Московское Областное Похоронное Бюро"</t>
  </si>
  <si>
    <t>Покрывало атлас ритуальное или белое</t>
  </si>
  <si>
    <t>Покрывало атлас спандекс с золотой оборкой</t>
  </si>
  <si>
    <t>Покрывало атлас мусульманское зеленое</t>
  </si>
  <si>
    <t>Покрывало атлас стеганое белое с золотой оборкой</t>
  </si>
  <si>
    <t>3. Гробы деревянные полированные, ламинированные</t>
  </si>
  <si>
    <t>Гроб шестигранник ламинат</t>
  </si>
  <si>
    <t>Подушка шелк "Символика"</t>
  </si>
  <si>
    <t>Подушка атлас стежка с оборкой</t>
  </si>
  <si>
    <t>Комплект мужской (сорочка, галстук, майка, трусы, носки, платок)</t>
  </si>
  <si>
    <t>Атлас "Наполеон"</t>
  </si>
  <si>
    <t>Атлас "Бабочка" (Париарх)</t>
  </si>
  <si>
    <t>Атлас "Бирюза" (Траур)</t>
  </si>
  <si>
    <t>Атлас "Крест"</t>
  </si>
  <si>
    <t>Бархат "Наполеон"</t>
  </si>
  <si>
    <t>Бархат "Бабочка" (Париарх)</t>
  </si>
  <si>
    <t>Бархат "Бирюза" (Траур)</t>
  </si>
  <si>
    <t>Бархат "Крест"</t>
  </si>
  <si>
    <t xml:space="preserve">Бархат двукрышечный </t>
  </si>
  <si>
    <t>Гроб мусульманский, не обитый тканью (шлифованный)</t>
  </si>
  <si>
    <t>Гроб мусульманский, обитый тканью шелк</t>
  </si>
  <si>
    <t>Гроб мусульманский, обитый тканью атлас</t>
  </si>
  <si>
    <t>Гроб мусульманский, обитый тканью бархат</t>
  </si>
  <si>
    <t>Гроб мусульманский лакированный</t>
  </si>
  <si>
    <t>Гроб-колода мусульманский лакированный</t>
  </si>
  <si>
    <t>Гроб-спецколода мусульманский лакированный</t>
  </si>
  <si>
    <t>Гроб шестигранник ламинат (крест)</t>
  </si>
  <si>
    <t>Гроб шестигранник ламинат комби</t>
  </si>
  <si>
    <t>Комплект женский (сорочка, трусы, чулки, платок на голову, платок)</t>
  </si>
  <si>
    <t>Комплект стандартный женский (платье, сорочка, трусы, чулки, платок на голову, платок)</t>
  </si>
  <si>
    <t>Покрывало атлас ритуальное или белое с оборкой</t>
  </si>
  <si>
    <t>1*690</t>
  </si>
  <si>
    <t>1*1100</t>
  </si>
  <si>
    <t>1*600</t>
  </si>
  <si>
    <t>1*750</t>
  </si>
  <si>
    <t>1м*90</t>
  </si>
  <si>
    <t>Постель шелк гладь</t>
  </si>
  <si>
    <t>Платье ритуальное женское</t>
  </si>
  <si>
    <t>Покрывало шелковое с оборкой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</si>
</sst>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3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6" fillId="0" borderId="1" xfId="0" applyFont="1" applyBorder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7" fillId="0" borderId="1" xfId="0" applyFont="1" applyBorder="1"/>
    <xf numFmtId="0" fontId="2" fillId="0" borderId="3" xfId="0" applyFont="1" applyFill="1" applyBorder="1"/>
    <xf numFmtId="0" fontId="8" fillId="0" borderId="1" xfId="0" applyFont="1" applyBorder="1"/>
    <xf numFmtId="3" fontId="3" fillId="0" borderId="1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1" xfId="0" applyNumberFormat="1" applyBorder="1"/>
    <xf numFmtId="3" fontId="0" fillId="0" borderId="1" xfId="0" applyNumberFormat="1" applyFill="1" applyBorder="1" applyAlignment="1">
      <alignment horizontal="center"/>
    </xf>
    <xf numFmtId="2" fontId="0" fillId="0" borderId="1" xfId="0" applyNumberFormat="1" applyBorder="1"/>
    <xf numFmtId="2" fontId="1" fillId="0" borderId="1" xfId="0" applyNumberFormat="1" applyFont="1" applyBorder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5" fillId="0" borderId="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2"/>
  <sheetViews>
    <sheetView tabSelected="1" topLeftCell="A77" workbookViewId="0">
      <selection activeCell="C77" sqref="C1:C1048576"/>
    </sheetView>
  </sheetViews>
  <sheetFormatPr defaultRowHeight="15"/>
  <cols>
    <col min="1" max="1" width="60.28515625" customWidth="1"/>
    <col min="2" max="2" width="18.85546875" customWidth="1"/>
  </cols>
  <sheetData>
    <row r="1" spans="1:2" ht="48" customHeight="1">
      <c r="A1" s="15" t="s">
        <v>125</v>
      </c>
      <c r="B1" s="15"/>
    </row>
    <row r="2" spans="1:2" ht="17.25">
      <c r="A2" s="3" t="s">
        <v>0</v>
      </c>
      <c r="B2" s="3" t="s">
        <v>1</v>
      </c>
    </row>
    <row r="3" spans="1:2" ht="17.25">
      <c r="A3" s="4" t="s">
        <v>2</v>
      </c>
      <c r="B3" s="7"/>
    </row>
    <row r="4" spans="1:2">
      <c r="A4" s="2" t="s">
        <v>3</v>
      </c>
      <c r="B4" s="8">
        <v>6500</v>
      </c>
    </row>
    <row r="5" spans="1:2">
      <c r="A5" s="2" t="s">
        <v>4</v>
      </c>
      <c r="B5" s="8">
        <v>7600</v>
      </c>
    </row>
    <row r="6" spans="1:2">
      <c r="A6" s="2" t="s">
        <v>5</v>
      </c>
      <c r="B6" s="8">
        <v>8200</v>
      </c>
    </row>
    <row r="7" spans="1:2">
      <c r="A7" s="2" t="s">
        <v>6</v>
      </c>
      <c r="B7" s="8">
        <v>8450</v>
      </c>
    </row>
    <row r="8" spans="1:2">
      <c r="A8" s="2" t="s">
        <v>7</v>
      </c>
      <c r="B8" s="8">
        <v>7700</v>
      </c>
    </row>
    <row r="9" spans="1:2">
      <c r="A9" s="2" t="s">
        <v>8</v>
      </c>
      <c r="B9" s="8">
        <v>9200</v>
      </c>
    </row>
    <row r="10" spans="1:2">
      <c r="A10" s="2" t="s">
        <v>9</v>
      </c>
      <c r="B10" s="8">
        <v>8500</v>
      </c>
    </row>
    <row r="11" spans="1:2">
      <c r="A11" s="2" t="s">
        <v>10</v>
      </c>
      <c r="B11" s="8">
        <v>10700</v>
      </c>
    </row>
    <row r="12" spans="1:2">
      <c r="A12" s="2" t="s">
        <v>135</v>
      </c>
      <c r="B12" s="8">
        <v>11000</v>
      </c>
    </row>
    <row r="13" spans="1:2">
      <c r="A13" s="2" t="s">
        <v>136</v>
      </c>
      <c r="B13" s="8">
        <v>9000</v>
      </c>
    </row>
    <row r="14" spans="1:2">
      <c r="A14" s="2" t="s">
        <v>137</v>
      </c>
      <c r="B14" s="8">
        <v>7500</v>
      </c>
    </row>
    <row r="15" spans="1:2">
      <c r="A15" s="2" t="s">
        <v>138</v>
      </c>
      <c r="B15" s="8">
        <v>11000</v>
      </c>
    </row>
    <row r="16" spans="1:2">
      <c r="A16" s="2" t="s">
        <v>11</v>
      </c>
      <c r="B16" s="8">
        <v>9200</v>
      </c>
    </row>
    <row r="17" spans="1:2">
      <c r="A17" s="2" t="s">
        <v>12</v>
      </c>
      <c r="B17" s="8">
        <v>10950</v>
      </c>
    </row>
    <row r="18" spans="1:2">
      <c r="A18" s="2" t="s">
        <v>13</v>
      </c>
      <c r="B18" s="8">
        <v>10200</v>
      </c>
    </row>
    <row r="19" spans="1:2">
      <c r="A19" s="2" t="s">
        <v>14</v>
      </c>
      <c r="B19" s="8">
        <f>10700</f>
        <v>10700</v>
      </c>
    </row>
    <row r="20" spans="1:2">
      <c r="A20" s="2" t="s">
        <v>15</v>
      </c>
      <c r="B20" s="8">
        <v>10000</v>
      </c>
    </row>
    <row r="21" spans="1:2">
      <c r="A21" s="2" t="s">
        <v>16</v>
      </c>
      <c r="B21" s="8">
        <f>11700</f>
        <v>11700</v>
      </c>
    </row>
    <row r="22" spans="1:2">
      <c r="A22" s="2" t="s">
        <v>17</v>
      </c>
      <c r="B22" s="8">
        <f>11000</f>
        <v>11000</v>
      </c>
    </row>
    <row r="23" spans="1:2">
      <c r="A23" s="2" t="s">
        <v>18</v>
      </c>
      <c r="B23" s="8">
        <v>13200</v>
      </c>
    </row>
    <row r="24" spans="1:2">
      <c r="A24" s="2" t="s">
        <v>139</v>
      </c>
      <c r="B24" s="8">
        <f>11000+2500+200</f>
        <v>13700</v>
      </c>
    </row>
    <row r="25" spans="1:2">
      <c r="A25" s="2" t="s">
        <v>140</v>
      </c>
      <c r="B25" s="8">
        <f>9000+2500+200</f>
        <v>11700</v>
      </c>
    </row>
    <row r="26" spans="1:2">
      <c r="A26" s="2" t="s">
        <v>141</v>
      </c>
      <c r="B26" s="8">
        <v>10200</v>
      </c>
    </row>
    <row r="27" spans="1:2">
      <c r="A27" s="2" t="s">
        <v>142</v>
      </c>
      <c r="B27" s="8">
        <f>13700</f>
        <v>13700</v>
      </c>
    </row>
    <row r="28" spans="1:2">
      <c r="A28" s="2" t="s">
        <v>143</v>
      </c>
      <c r="B28" s="8">
        <v>15800</v>
      </c>
    </row>
    <row r="29" spans="1:2">
      <c r="A29" s="5" t="s">
        <v>19</v>
      </c>
      <c r="B29" s="9"/>
    </row>
    <row r="30" spans="1:2">
      <c r="A30" s="2" t="s">
        <v>20</v>
      </c>
      <c r="B30" s="8">
        <v>2400</v>
      </c>
    </row>
    <row r="31" spans="1:2">
      <c r="A31" s="2" t="s">
        <v>21</v>
      </c>
      <c r="B31" s="8">
        <v>3100</v>
      </c>
    </row>
    <row r="32" spans="1:2">
      <c r="A32" s="2" t="s">
        <v>22</v>
      </c>
      <c r="B32" s="8">
        <v>4500</v>
      </c>
    </row>
    <row r="33" spans="1:3">
      <c r="A33" s="1" t="s">
        <v>23</v>
      </c>
      <c r="B33" s="9"/>
    </row>
    <row r="34" spans="1:3">
      <c r="A34" s="6" t="s">
        <v>144</v>
      </c>
      <c r="B34" s="10">
        <v>8200</v>
      </c>
    </row>
    <row r="35" spans="1:3">
      <c r="A35" s="2" t="s">
        <v>145</v>
      </c>
      <c r="B35" s="10">
        <v>8900</v>
      </c>
    </row>
    <row r="36" spans="1:3">
      <c r="A36" s="2" t="s">
        <v>146</v>
      </c>
      <c r="B36" s="10">
        <v>9600</v>
      </c>
    </row>
    <row r="37" spans="1:3">
      <c r="A37" s="2" t="s">
        <v>147</v>
      </c>
      <c r="B37" s="10">
        <v>10200</v>
      </c>
    </row>
    <row r="38" spans="1:3">
      <c r="A38" s="2" t="s">
        <v>148</v>
      </c>
      <c r="B38" s="10">
        <v>16700</v>
      </c>
    </row>
    <row r="39" spans="1:3">
      <c r="A39" s="2" t="s">
        <v>149</v>
      </c>
      <c r="B39" s="10">
        <v>18200</v>
      </c>
    </row>
    <row r="40" spans="1:3">
      <c r="A40" s="2" t="s">
        <v>150</v>
      </c>
      <c r="B40" s="10">
        <v>20200</v>
      </c>
    </row>
    <row r="41" spans="1:3">
      <c r="A41" s="1" t="s">
        <v>130</v>
      </c>
      <c r="B41" s="10"/>
    </row>
    <row r="42" spans="1:3">
      <c r="A42" s="6" t="s">
        <v>24</v>
      </c>
      <c r="B42" s="10">
        <v>14900</v>
      </c>
      <c r="C42">
        <f>14500-14900</f>
        <v>-400</v>
      </c>
    </row>
    <row r="43" spans="1:3">
      <c r="A43" s="2" t="s">
        <v>25</v>
      </c>
      <c r="B43" s="10">
        <v>16100</v>
      </c>
      <c r="C43">
        <f>3500-2900</f>
        <v>600</v>
      </c>
    </row>
    <row r="44" spans="1:3">
      <c r="A44" s="2" t="s">
        <v>26</v>
      </c>
      <c r="B44" s="10">
        <v>14500</v>
      </c>
      <c r="C44">
        <f>1500-1350</f>
        <v>150</v>
      </c>
    </row>
    <row r="45" spans="1:3">
      <c r="A45" s="2" t="s">
        <v>27</v>
      </c>
      <c r="B45" s="10">
        <v>19500</v>
      </c>
      <c r="C45">
        <v>1600</v>
      </c>
    </row>
    <row r="46" spans="1:3">
      <c r="A46" s="2" t="s">
        <v>28</v>
      </c>
      <c r="B46" s="10">
        <v>16700</v>
      </c>
    </row>
    <row r="47" spans="1:3">
      <c r="A47" s="2" t="s">
        <v>29</v>
      </c>
      <c r="B47" s="10">
        <v>15100</v>
      </c>
    </row>
    <row r="48" spans="1:3">
      <c r="A48" s="2" t="s">
        <v>30</v>
      </c>
      <c r="B48" s="10">
        <v>21200</v>
      </c>
    </row>
    <row r="49" spans="1:2">
      <c r="A49" s="2" t="s">
        <v>31</v>
      </c>
      <c r="B49" s="10">
        <v>21700</v>
      </c>
    </row>
    <row r="50" spans="1:2">
      <c r="A50" s="2" t="s">
        <v>32</v>
      </c>
      <c r="B50" s="10">
        <v>23300</v>
      </c>
    </row>
    <row r="51" spans="1:2">
      <c r="A51" s="2" t="s">
        <v>33</v>
      </c>
      <c r="B51" s="10">
        <v>24700</v>
      </c>
    </row>
    <row r="52" spans="1:2">
      <c r="A52" s="2" t="s">
        <v>34</v>
      </c>
      <c r="B52" s="10">
        <v>32300</v>
      </c>
    </row>
    <row r="53" spans="1:2">
      <c r="A53" s="2" t="s">
        <v>35</v>
      </c>
      <c r="B53" s="10">
        <v>61300</v>
      </c>
    </row>
    <row r="54" spans="1:2">
      <c r="A54" s="2" t="s">
        <v>151</v>
      </c>
      <c r="B54" s="10">
        <v>14800</v>
      </c>
    </row>
    <row r="55" spans="1:2">
      <c r="A55" s="2" t="s">
        <v>131</v>
      </c>
      <c r="B55" s="10">
        <v>13800</v>
      </c>
    </row>
    <row r="56" spans="1:2">
      <c r="A56" s="2" t="s">
        <v>152</v>
      </c>
      <c r="B56" s="10">
        <v>14000</v>
      </c>
    </row>
    <row r="57" spans="1:2">
      <c r="A57" s="5" t="s">
        <v>19</v>
      </c>
      <c r="B57" s="9"/>
    </row>
    <row r="58" spans="1:2">
      <c r="A58" s="2" t="s">
        <v>20</v>
      </c>
      <c r="B58" s="8">
        <v>2400</v>
      </c>
    </row>
    <row r="59" spans="1:2">
      <c r="A59" s="2" t="s">
        <v>21</v>
      </c>
      <c r="B59" s="8">
        <v>3100</v>
      </c>
    </row>
    <row r="60" spans="1:2">
      <c r="A60" s="2" t="s">
        <v>22</v>
      </c>
      <c r="B60" s="8">
        <v>4500</v>
      </c>
    </row>
    <row r="61" spans="1:2">
      <c r="A61" s="1" t="s">
        <v>36</v>
      </c>
      <c r="B61" s="11"/>
    </row>
    <row r="62" spans="1:2">
      <c r="A62" s="2" t="s">
        <v>37</v>
      </c>
      <c r="B62" s="10">
        <v>13700</v>
      </c>
    </row>
    <row r="63" spans="1:2">
      <c r="A63" s="2" t="s">
        <v>38</v>
      </c>
      <c r="B63" s="10">
        <v>12200</v>
      </c>
    </row>
    <row r="64" spans="1:2">
      <c r="A64" s="1" t="s">
        <v>39</v>
      </c>
      <c r="B64" s="12"/>
    </row>
    <row r="65" spans="1:3">
      <c r="A65" s="2" t="s">
        <v>161</v>
      </c>
      <c r="B65" s="10">
        <v>1500</v>
      </c>
    </row>
    <row r="66" spans="1:3">
      <c r="A66" s="2" t="s">
        <v>40</v>
      </c>
      <c r="B66" s="10">
        <v>1700</v>
      </c>
    </row>
    <row r="67" spans="1:3">
      <c r="A67" s="2" t="s">
        <v>41</v>
      </c>
      <c r="B67" s="10">
        <v>2400</v>
      </c>
    </row>
    <row r="68" spans="1:3">
      <c r="A68" s="2" t="s">
        <v>42</v>
      </c>
      <c r="B68" s="10">
        <v>2700</v>
      </c>
    </row>
    <row r="69" spans="1:3">
      <c r="A69" s="2" t="s">
        <v>43</v>
      </c>
      <c r="B69" s="10">
        <v>3200</v>
      </c>
    </row>
    <row r="70" spans="1:3">
      <c r="A70" s="2" t="s">
        <v>44</v>
      </c>
      <c r="B70" s="10">
        <v>5100</v>
      </c>
    </row>
    <row r="71" spans="1:3">
      <c r="A71" s="2" t="s">
        <v>45</v>
      </c>
      <c r="B71" s="10">
        <v>5500</v>
      </c>
    </row>
    <row r="72" spans="1:3">
      <c r="A72" s="2" t="s">
        <v>46</v>
      </c>
      <c r="B72" s="10">
        <v>1600</v>
      </c>
    </row>
    <row r="73" spans="1:3">
      <c r="A73" s="1" t="s">
        <v>47</v>
      </c>
      <c r="B73" s="12"/>
    </row>
    <row r="74" spans="1:3">
      <c r="A74" s="2" t="s">
        <v>48</v>
      </c>
      <c r="B74" s="10" t="s">
        <v>156</v>
      </c>
    </row>
    <row r="75" spans="1:3">
      <c r="A75" s="2" t="s">
        <v>49</v>
      </c>
      <c r="B75" s="10" t="s">
        <v>157</v>
      </c>
    </row>
    <row r="76" spans="1:3">
      <c r="A76" s="6" t="s">
        <v>50</v>
      </c>
      <c r="B76" s="10" t="s">
        <v>158</v>
      </c>
    </row>
    <row r="77" spans="1:3">
      <c r="A77" s="2" t="s">
        <v>51</v>
      </c>
      <c r="B77" s="10" t="s">
        <v>159</v>
      </c>
    </row>
    <row r="78" spans="1:3">
      <c r="A78" s="2" t="s">
        <v>52</v>
      </c>
      <c r="B78" s="10">
        <v>600</v>
      </c>
    </row>
    <row r="79" spans="1:3">
      <c r="A79" s="2" t="s">
        <v>53</v>
      </c>
      <c r="B79" s="10">
        <v>800</v>
      </c>
      <c r="C79">
        <f>1100-800</f>
        <v>300</v>
      </c>
    </row>
    <row r="80" spans="1:3">
      <c r="A80" s="2" t="s">
        <v>54</v>
      </c>
      <c r="B80" s="10">
        <v>2700</v>
      </c>
    </row>
    <row r="81" spans="1:3">
      <c r="A81" s="1" t="s">
        <v>55</v>
      </c>
      <c r="B81" s="12"/>
    </row>
    <row r="82" spans="1:3">
      <c r="A82" s="2" t="s">
        <v>56</v>
      </c>
      <c r="B82" s="10" t="s">
        <v>160</v>
      </c>
    </row>
    <row r="83" spans="1:3" ht="30">
      <c r="A83" s="13" t="s">
        <v>57</v>
      </c>
      <c r="B83" s="10">
        <v>4100</v>
      </c>
    </row>
    <row r="84" spans="1:3" ht="30">
      <c r="A84" s="13" t="s">
        <v>134</v>
      </c>
      <c r="B84" s="10">
        <v>2100</v>
      </c>
    </row>
    <row r="85" spans="1:3" ht="26.25">
      <c r="A85" s="14" t="s">
        <v>154</v>
      </c>
      <c r="B85" s="10">
        <v>4100</v>
      </c>
    </row>
    <row r="86" spans="1:3" ht="30">
      <c r="A86" s="13" t="s">
        <v>153</v>
      </c>
      <c r="B86" s="10">
        <v>2100</v>
      </c>
    </row>
    <row r="87" spans="1:3">
      <c r="A87" s="6" t="s">
        <v>162</v>
      </c>
      <c r="B87" s="10">
        <v>2000</v>
      </c>
    </row>
    <row r="88" spans="1:3">
      <c r="A88" s="2" t="s">
        <v>58</v>
      </c>
      <c r="B88" s="10">
        <v>1410</v>
      </c>
    </row>
    <row r="89" spans="1:3">
      <c r="A89" s="2" t="s">
        <v>59</v>
      </c>
      <c r="B89" s="10">
        <v>1500</v>
      </c>
    </row>
    <row r="90" spans="1:3">
      <c r="A90" s="2" t="s">
        <v>60</v>
      </c>
      <c r="B90" s="10">
        <v>1740</v>
      </c>
    </row>
    <row r="91" spans="1:3">
      <c r="A91" s="2" t="s">
        <v>133</v>
      </c>
      <c r="B91" s="10">
        <v>1640</v>
      </c>
    </row>
    <row r="92" spans="1:3">
      <c r="A92" s="2" t="s">
        <v>132</v>
      </c>
      <c r="B92" s="10">
        <v>1150</v>
      </c>
      <c r="C92">
        <f>3500-2900</f>
        <v>600</v>
      </c>
    </row>
    <row r="93" spans="1:3">
      <c r="A93" s="2" t="s">
        <v>61</v>
      </c>
      <c r="B93" s="10">
        <v>600</v>
      </c>
      <c r="C93">
        <v>400</v>
      </c>
    </row>
    <row r="94" spans="1:3">
      <c r="A94" s="2" t="s">
        <v>62</v>
      </c>
      <c r="B94" s="10">
        <v>1300</v>
      </c>
    </row>
    <row r="95" spans="1:3">
      <c r="A95" s="2" t="s">
        <v>63</v>
      </c>
      <c r="B95" s="10">
        <v>1350</v>
      </c>
    </row>
    <row r="96" spans="1:3">
      <c r="A96" s="2" t="s">
        <v>163</v>
      </c>
      <c r="B96" s="10">
        <v>1500</v>
      </c>
    </row>
    <row r="97" spans="1:2">
      <c r="A97" s="2" t="s">
        <v>126</v>
      </c>
      <c r="B97" s="10">
        <v>1500</v>
      </c>
    </row>
    <row r="98" spans="1:2">
      <c r="A98" s="2" t="s">
        <v>155</v>
      </c>
      <c r="B98" s="10">
        <v>1900</v>
      </c>
    </row>
    <row r="99" spans="1:2">
      <c r="A99" s="2" t="s">
        <v>127</v>
      </c>
      <c r="B99" s="10">
        <v>2500</v>
      </c>
    </row>
    <row r="100" spans="1:2">
      <c r="A100" s="2" t="s">
        <v>128</v>
      </c>
      <c r="B100" s="10">
        <v>2300</v>
      </c>
    </row>
    <row r="101" spans="1:2">
      <c r="A101" s="2" t="s">
        <v>129</v>
      </c>
      <c r="B101" s="10">
        <v>2070</v>
      </c>
    </row>
    <row r="102" spans="1:2" ht="15.75" customHeight="1">
      <c r="A102" s="2" t="s">
        <v>64</v>
      </c>
      <c r="B102" s="10">
        <v>4100</v>
      </c>
    </row>
    <row r="103" spans="1:2">
      <c r="A103" s="2" t="s">
        <v>65</v>
      </c>
      <c r="B103" s="10">
        <v>4550</v>
      </c>
    </row>
    <row r="104" spans="1:2" ht="15.75" customHeight="1">
      <c r="A104" s="2" t="s">
        <v>66</v>
      </c>
      <c r="B104" s="10">
        <v>1200</v>
      </c>
    </row>
    <row r="105" spans="1:2">
      <c r="A105" s="2" t="s">
        <v>67</v>
      </c>
      <c r="B105" s="10">
        <v>4500</v>
      </c>
    </row>
    <row r="106" spans="1:2">
      <c r="A106" s="2" t="s">
        <v>68</v>
      </c>
      <c r="B106" s="10">
        <v>5600</v>
      </c>
    </row>
    <row r="107" spans="1:2">
      <c r="A107" s="2" t="s">
        <v>69</v>
      </c>
      <c r="B107" s="10">
        <v>480</v>
      </c>
    </row>
    <row r="108" spans="1:2">
      <c r="A108" s="2" t="s">
        <v>70</v>
      </c>
      <c r="B108" s="10">
        <v>590</v>
      </c>
    </row>
    <row r="109" spans="1:2">
      <c r="A109" s="2" t="s">
        <v>71</v>
      </c>
      <c r="B109" s="10">
        <v>500</v>
      </c>
    </row>
    <row r="110" spans="1:2">
      <c r="A110" s="2" t="s">
        <v>72</v>
      </c>
      <c r="B110" s="10">
        <v>1100</v>
      </c>
    </row>
    <row r="111" spans="1:2">
      <c r="A111" s="2" t="s">
        <v>73</v>
      </c>
      <c r="B111" s="10">
        <v>1300</v>
      </c>
    </row>
    <row r="112" spans="1:2">
      <c r="A112" s="1" t="s">
        <v>74</v>
      </c>
      <c r="B112" s="12"/>
    </row>
    <row r="113" spans="1:2">
      <c r="A113" s="2" t="s">
        <v>75</v>
      </c>
      <c r="B113" s="10">
        <v>2900</v>
      </c>
    </row>
    <row r="114" spans="1:2">
      <c r="A114" s="6" t="s">
        <v>76</v>
      </c>
      <c r="B114" s="10">
        <v>3200</v>
      </c>
    </row>
    <row r="115" spans="1:2">
      <c r="A115" s="2" t="s">
        <v>77</v>
      </c>
      <c r="B115" s="10">
        <v>4300</v>
      </c>
    </row>
    <row r="116" spans="1:2">
      <c r="A116" s="2" t="s">
        <v>78</v>
      </c>
      <c r="B116" s="10">
        <v>3600</v>
      </c>
    </row>
    <row r="117" spans="1:2">
      <c r="A117" s="2" t="s">
        <v>79</v>
      </c>
      <c r="B117" s="10">
        <v>6700</v>
      </c>
    </row>
    <row r="118" spans="1:2">
      <c r="A118" s="2" t="s">
        <v>80</v>
      </c>
      <c r="B118" s="10">
        <v>6700</v>
      </c>
    </row>
    <row r="119" spans="1:2">
      <c r="A119" s="2" t="s">
        <v>81</v>
      </c>
      <c r="B119" s="10">
        <v>7200</v>
      </c>
    </row>
    <row r="120" spans="1:2">
      <c r="A120" s="2" t="s">
        <v>82</v>
      </c>
      <c r="B120" s="10">
        <v>6500</v>
      </c>
    </row>
    <row r="121" spans="1:2">
      <c r="A121" s="2" t="s">
        <v>83</v>
      </c>
      <c r="B121" s="10">
        <v>6700</v>
      </c>
    </row>
    <row r="122" spans="1:2">
      <c r="A122" s="2" t="s">
        <v>84</v>
      </c>
      <c r="B122" s="10">
        <v>7600</v>
      </c>
    </row>
    <row r="123" spans="1:2">
      <c r="A123" s="2" t="s">
        <v>85</v>
      </c>
      <c r="B123" s="10">
        <v>8900</v>
      </c>
    </row>
    <row r="124" spans="1:2">
      <c r="A124" s="2" t="s">
        <v>86</v>
      </c>
      <c r="B124" s="10">
        <v>10700</v>
      </c>
    </row>
    <row r="125" spans="1:2">
      <c r="A125" s="2" t="s">
        <v>87</v>
      </c>
      <c r="B125" s="10">
        <v>10000</v>
      </c>
    </row>
    <row r="126" spans="1:2">
      <c r="A126" s="2" t="s">
        <v>88</v>
      </c>
      <c r="B126" s="10">
        <v>11300</v>
      </c>
    </row>
    <row r="127" spans="1:2">
      <c r="A127" s="2" t="s">
        <v>89</v>
      </c>
      <c r="B127" s="10">
        <v>3000</v>
      </c>
    </row>
    <row r="128" spans="1:2">
      <c r="A128" s="2" t="s">
        <v>90</v>
      </c>
      <c r="B128" s="10">
        <v>3400</v>
      </c>
    </row>
    <row r="129" spans="1:2">
      <c r="A129" s="2" t="s">
        <v>91</v>
      </c>
      <c r="B129" s="10">
        <v>4000</v>
      </c>
    </row>
    <row r="130" spans="1:2">
      <c r="A130" s="2" t="s">
        <v>92</v>
      </c>
      <c r="B130" s="10">
        <v>1100</v>
      </c>
    </row>
    <row r="131" spans="1:2">
      <c r="A131" s="2" t="s">
        <v>93</v>
      </c>
      <c r="B131" s="10">
        <v>1350</v>
      </c>
    </row>
    <row r="132" spans="1:2">
      <c r="A132" s="2" t="s">
        <v>94</v>
      </c>
      <c r="B132" s="10">
        <v>1100</v>
      </c>
    </row>
    <row r="133" spans="1:2">
      <c r="A133" s="2" t="s">
        <v>95</v>
      </c>
      <c r="B133" s="10">
        <v>1750</v>
      </c>
    </row>
    <row r="134" spans="1:2">
      <c r="A134" s="1" t="s">
        <v>96</v>
      </c>
      <c r="B134" s="12"/>
    </row>
    <row r="135" spans="1:2">
      <c r="A135" s="2" t="s">
        <v>97</v>
      </c>
      <c r="B135" s="10">
        <v>2200</v>
      </c>
    </row>
    <row r="136" spans="1:2">
      <c r="A136" s="6" t="s">
        <v>98</v>
      </c>
      <c r="B136" s="10">
        <v>3100</v>
      </c>
    </row>
    <row r="137" spans="1:2">
      <c r="A137" s="2" t="s">
        <v>99</v>
      </c>
      <c r="B137" s="10">
        <v>2300</v>
      </c>
    </row>
    <row r="138" spans="1:2">
      <c r="A138" s="2" t="s">
        <v>100</v>
      </c>
      <c r="B138" s="10">
        <v>2700</v>
      </c>
    </row>
    <row r="139" spans="1:2">
      <c r="A139" s="2" t="s">
        <v>101</v>
      </c>
      <c r="B139" s="10">
        <v>3000</v>
      </c>
    </row>
    <row r="140" spans="1:2">
      <c r="A140" s="2" t="s">
        <v>102</v>
      </c>
      <c r="B140" s="10">
        <v>3400</v>
      </c>
    </row>
    <row r="141" spans="1:2">
      <c r="A141" s="2" t="s">
        <v>103</v>
      </c>
      <c r="B141" s="10">
        <v>3400</v>
      </c>
    </row>
    <row r="142" spans="1:2">
      <c r="A142" s="2" t="s">
        <v>104</v>
      </c>
      <c r="B142" s="10">
        <v>4000</v>
      </c>
    </row>
    <row r="143" spans="1:2">
      <c r="A143" s="2" t="s">
        <v>105</v>
      </c>
      <c r="B143" s="10">
        <v>4300</v>
      </c>
    </row>
    <row r="144" spans="1:2">
      <c r="A144" s="2" t="s">
        <v>106</v>
      </c>
      <c r="B144" s="10">
        <v>5300</v>
      </c>
    </row>
    <row r="145" spans="1:2">
      <c r="A145" s="2" t="s">
        <v>107</v>
      </c>
      <c r="B145" s="10">
        <v>5700</v>
      </c>
    </row>
    <row r="146" spans="1:2">
      <c r="A146" s="2" t="s">
        <v>108</v>
      </c>
      <c r="B146" s="10">
        <v>6200</v>
      </c>
    </row>
    <row r="147" spans="1:2">
      <c r="A147" s="2" t="s">
        <v>109</v>
      </c>
      <c r="B147" s="10">
        <v>9300</v>
      </c>
    </row>
    <row r="148" spans="1:2">
      <c r="A148" s="2" t="s">
        <v>110</v>
      </c>
      <c r="B148" s="10">
        <v>10000</v>
      </c>
    </row>
    <row r="149" spans="1:2">
      <c r="A149" s="2" t="s">
        <v>111</v>
      </c>
      <c r="B149" s="10">
        <v>11300</v>
      </c>
    </row>
    <row r="150" spans="1:2">
      <c r="A150" s="2" t="s">
        <v>112</v>
      </c>
      <c r="B150" s="10">
        <v>4200</v>
      </c>
    </row>
    <row r="151" spans="1:2">
      <c r="A151" s="2" t="s">
        <v>113</v>
      </c>
      <c r="B151" s="10">
        <v>6700</v>
      </c>
    </row>
    <row r="152" spans="1:2">
      <c r="A152" s="2" t="s">
        <v>114</v>
      </c>
      <c r="B152" s="10">
        <v>2000</v>
      </c>
    </row>
    <row r="153" spans="1:2">
      <c r="A153" s="2" t="s">
        <v>115</v>
      </c>
      <c r="B153" s="10">
        <v>2500</v>
      </c>
    </row>
    <row r="154" spans="1:2">
      <c r="A154" s="2" t="s">
        <v>116</v>
      </c>
      <c r="B154" s="10">
        <v>4400</v>
      </c>
    </row>
    <row r="155" spans="1:2">
      <c r="A155" s="2" t="s">
        <v>117</v>
      </c>
      <c r="B155" s="10">
        <v>3900</v>
      </c>
    </row>
    <row r="156" spans="1:2">
      <c r="A156" s="2" t="s">
        <v>118</v>
      </c>
      <c r="B156" s="10">
        <v>4200</v>
      </c>
    </row>
    <row r="157" spans="1:2">
      <c r="A157" s="2" t="s">
        <v>119</v>
      </c>
      <c r="B157" s="10">
        <v>5800</v>
      </c>
    </row>
    <row r="158" spans="1:2">
      <c r="A158" s="2" t="s">
        <v>120</v>
      </c>
      <c r="B158" s="10">
        <v>8300</v>
      </c>
    </row>
    <row r="159" spans="1:2">
      <c r="A159" s="2" t="s">
        <v>121</v>
      </c>
      <c r="B159" s="10">
        <v>1400</v>
      </c>
    </row>
    <row r="160" spans="1:2">
      <c r="A160" s="2" t="s">
        <v>122</v>
      </c>
      <c r="B160" s="10">
        <v>1800</v>
      </c>
    </row>
    <row r="161" spans="1:2">
      <c r="A161" s="2" t="s">
        <v>123</v>
      </c>
      <c r="B161" s="10">
        <v>2600</v>
      </c>
    </row>
    <row r="162" spans="1:2">
      <c r="A162" s="2" t="s">
        <v>124</v>
      </c>
      <c r="B162" s="10">
        <v>3000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cp:lastPrinted>2017-03-04T14:08:42Z</cp:lastPrinted>
  <dcterms:created xsi:type="dcterms:W3CDTF">2016-12-12T11:41:16Z</dcterms:created>
  <dcterms:modified xsi:type="dcterms:W3CDTF">2018-03-09T16:16:31Z</dcterms:modified>
</cp:coreProperties>
</file>